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filterPrivacy="1" autoCompressPictures="0"/>
  <bookViews>
    <workbookView xWindow="240" yWindow="100" windowWidth="25360" windowHeight="15440"/>
  </bookViews>
  <sheets>
    <sheet name="Datos sin corrección de orden" sheetId="1" r:id="rId1"/>
    <sheet name="Datos con corrección de orden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E7" i="1"/>
  <c r="G7" i="2"/>
  <c r="K7" i="2"/>
  <c r="E8" i="2"/>
  <c r="G8" i="2"/>
  <c r="K8" i="2"/>
  <c r="E9" i="2"/>
  <c r="G9" i="2"/>
  <c r="E10" i="2"/>
  <c r="G10" i="2"/>
  <c r="E11" i="2"/>
  <c r="G11" i="2"/>
  <c r="K11" i="2"/>
  <c r="E12" i="2"/>
  <c r="G12" i="2"/>
  <c r="K12" i="2"/>
  <c r="E13" i="2"/>
  <c r="G13" i="2"/>
  <c r="E14" i="2"/>
  <c r="G14" i="2"/>
  <c r="E15" i="2"/>
  <c r="G15" i="2"/>
  <c r="K15" i="2"/>
  <c r="E16" i="2"/>
  <c r="G16" i="2"/>
  <c r="E17" i="2"/>
  <c r="G17" i="2"/>
  <c r="E18" i="2"/>
  <c r="G18" i="2"/>
  <c r="E19" i="2"/>
  <c r="G19" i="2"/>
  <c r="K19" i="2"/>
  <c r="E20" i="2"/>
  <c r="G20" i="2"/>
  <c r="E21" i="2"/>
  <c r="G21" i="2"/>
  <c r="E22" i="2"/>
  <c r="G22" i="2"/>
  <c r="E23" i="2"/>
  <c r="G23" i="2"/>
  <c r="K23" i="2"/>
  <c r="E24" i="2"/>
  <c r="G24" i="2"/>
  <c r="K24" i="2"/>
  <c r="J24" i="2"/>
  <c r="J23" i="2"/>
  <c r="K22" i="2"/>
  <c r="J22" i="2"/>
  <c r="K21" i="2"/>
  <c r="J21" i="2"/>
  <c r="K20" i="2"/>
  <c r="J20" i="2"/>
  <c r="J19" i="2"/>
  <c r="K18" i="2"/>
  <c r="J18" i="2"/>
  <c r="K17" i="2"/>
  <c r="J17" i="2"/>
  <c r="K16" i="2"/>
  <c r="J16" i="2"/>
  <c r="J15" i="2"/>
  <c r="K14" i="2"/>
  <c r="J14" i="2"/>
  <c r="K13" i="2"/>
  <c r="J13" i="2"/>
  <c r="J12" i="2"/>
  <c r="J11" i="2"/>
  <c r="K10" i="2"/>
  <c r="J10" i="2"/>
  <c r="M8" i="2"/>
  <c r="M9" i="2"/>
  <c r="M10" i="2"/>
  <c r="K9" i="2"/>
  <c r="J9" i="2"/>
  <c r="J8" i="2"/>
  <c r="J7" i="2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9" i="1"/>
  <c r="F8" i="1"/>
  <c r="F7" i="1"/>
  <c r="E8" i="1"/>
  <c r="E10" i="1"/>
  <c r="E11" i="1"/>
  <c r="E12" i="1"/>
  <c r="E14" i="1"/>
  <c r="E15" i="1"/>
  <c r="E16" i="1"/>
  <c r="E18" i="1"/>
  <c r="E19" i="1"/>
  <c r="E20" i="1"/>
  <c r="E22" i="1"/>
  <c r="E23" i="1"/>
  <c r="E24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10" i="2"/>
  <c r="I8" i="2"/>
  <c r="I15" i="2"/>
  <c r="I17" i="2"/>
  <c r="I19" i="2"/>
  <c r="I21" i="2"/>
  <c r="I23" i="2"/>
  <c r="I13" i="2"/>
  <c r="I7" i="2"/>
  <c r="I11" i="2"/>
  <c r="I22" i="2"/>
  <c r="M11" i="2"/>
  <c r="I12" i="2"/>
  <c r="I14" i="2"/>
  <c r="I18" i="2"/>
  <c r="I20" i="2"/>
  <c r="I24" i="2"/>
  <c r="I9" i="2"/>
  <c r="I16" i="2"/>
  <c r="E21" i="1"/>
  <c r="E17" i="1"/>
  <c r="J18" i="1"/>
  <c r="E13" i="1"/>
  <c r="J7" i="1"/>
  <c r="K21" i="1"/>
  <c r="J16" i="1"/>
  <c r="K15" i="1"/>
  <c r="J10" i="1"/>
  <c r="J12" i="1"/>
  <c r="K8" i="1"/>
  <c r="K24" i="1"/>
  <c r="K19" i="1"/>
  <c r="K16" i="1"/>
  <c r="K10" i="1"/>
  <c r="J21" i="1"/>
  <c r="J19" i="1"/>
  <c r="J9" i="1"/>
  <c r="N9" i="2"/>
  <c r="N10" i="2"/>
  <c r="O7" i="2"/>
  <c r="O10" i="2"/>
  <c r="N8" i="2"/>
  <c r="M12" i="2"/>
  <c r="O11" i="2"/>
  <c r="N11" i="2"/>
  <c r="O8" i="2"/>
  <c r="O9" i="2"/>
  <c r="N7" i="2"/>
  <c r="J17" i="1"/>
  <c r="J20" i="1"/>
  <c r="K20" i="1"/>
  <c r="K11" i="1"/>
  <c r="J24" i="1"/>
  <c r="K12" i="1"/>
  <c r="J15" i="1"/>
  <c r="J23" i="1"/>
  <c r="K22" i="1"/>
  <c r="K18" i="1"/>
  <c r="J14" i="1"/>
  <c r="J11" i="1"/>
  <c r="K13" i="1"/>
  <c r="K14" i="1"/>
  <c r="K7" i="1"/>
  <c r="K9" i="1"/>
  <c r="J13" i="1"/>
  <c r="J8" i="1"/>
  <c r="J22" i="1"/>
  <c r="K17" i="1"/>
  <c r="K23" i="1"/>
  <c r="O12" i="2"/>
  <c r="N12" i="2"/>
  <c r="M13" i="2"/>
  <c r="M14" i="2"/>
  <c r="O13" i="2"/>
  <c r="N13" i="2"/>
  <c r="M15" i="2"/>
  <c r="O14" i="2"/>
  <c r="N14" i="2"/>
  <c r="M16" i="2"/>
  <c r="O15" i="2"/>
  <c r="N15" i="2"/>
  <c r="M17" i="2"/>
  <c r="O16" i="2"/>
  <c r="N16" i="2"/>
  <c r="M18" i="2"/>
  <c r="O17" i="2"/>
  <c r="N17" i="2"/>
  <c r="M19" i="2"/>
  <c r="O18" i="2"/>
  <c r="N18" i="2"/>
  <c r="M20" i="2"/>
  <c r="O19" i="2"/>
  <c r="N19" i="2"/>
  <c r="M21" i="2"/>
  <c r="O20" i="2"/>
  <c r="N20" i="2"/>
  <c r="M22" i="2"/>
  <c r="O21" i="2"/>
  <c r="N21" i="2"/>
  <c r="N22" i="2"/>
  <c r="M23" i="2"/>
  <c r="O22" i="2"/>
  <c r="M24" i="2"/>
  <c r="O23" i="2"/>
  <c r="N23" i="2"/>
  <c r="O24" i="2"/>
  <c r="N24" i="2"/>
</calcChain>
</file>

<file path=xl/sharedStrings.xml><?xml version="1.0" encoding="utf-8"?>
<sst xmlns="http://schemas.openxmlformats.org/spreadsheetml/2006/main" count="81" uniqueCount="25">
  <si>
    <t>España</t>
  </si>
  <si>
    <t>Italia</t>
  </si>
  <si>
    <t>Reino Unido</t>
  </si>
  <si>
    <t>Portugal</t>
  </si>
  <si>
    <t>Estados Unidos</t>
  </si>
  <si>
    <t>Suiza</t>
  </si>
  <si>
    <t>Japón</t>
  </si>
  <si>
    <t>Australia</t>
  </si>
  <si>
    <t>Austria</t>
  </si>
  <si>
    <t>Finlandia</t>
  </si>
  <si>
    <t>Grecia</t>
  </si>
  <si>
    <t>Holanda</t>
  </si>
  <si>
    <t>India</t>
  </si>
  <si>
    <t>Irlanda</t>
  </si>
  <si>
    <t>Nueva Zelanda</t>
  </si>
  <si>
    <t>Suecia</t>
  </si>
  <si>
    <t>Canadá</t>
  </si>
  <si>
    <t>http://www.datosmacro.com/prima-riesgo</t>
  </si>
  <si>
    <t>País</t>
  </si>
  <si>
    <t>Prima de Riesgo</t>
  </si>
  <si>
    <t>-&gt;</t>
  </si>
  <si>
    <t>Ranking</t>
  </si>
  <si>
    <t>Orden original</t>
  </si>
  <si>
    <t>Francia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</si>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</sst>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1" xfId="0" applyFont="1" applyFill="1" applyBorder="1"/>
    <xf numFmtId="43" fontId="0" fillId="0" borderId="7" xfId="0" applyNumberFormat="1" applyBorder="1"/>
    <xf numFmtId="43" fontId="0" fillId="0" borderId="7" xfId="0" applyNumberFormat="1" applyFill="1" applyBorder="1"/>
    <xf numFmtId="0" fontId="3" fillId="3" borderId="2" xfId="0" applyFont="1" applyFill="1" applyBorder="1"/>
    <xf numFmtId="43" fontId="0" fillId="0" borderId="8" xfId="0" applyNumberFormat="1" applyFill="1" applyBorder="1"/>
    <xf numFmtId="0" fontId="3" fillId="3" borderId="9" xfId="0" applyFont="1" applyFill="1" applyBorder="1"/>
    <xf numFmtId="43" fontId="0" fillId="0" borderId="10" xfId="0" applyNumberFormat="1" applyBorder="1"/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3" borderId="13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2" fillId="0" borderId="4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4" fillId="0" borderId="3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tosmacro.com/prima-ries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M18" sqref="M18"/>
    </sheetView>
  </sheetViews>
  <sheetFormatPr baseColWidth="10" defaultColWidth="8.83203125" defaultRowHeight="14" x14ac:dyDescent="0"/>
  <cols>
    <col min="1" max="1" width="8.83203125" style="1"/>
    <col min="2" max="2" width="14.5" style="1" customWidth="1"/>
    <col min="3" max="3" width="9.5" style="1" bestFit="1" customWidth="1"/>
    <col min="4" max="16384" width="8.83203125" style="1"/>
  </cols>
  <sheetData>
    <row r="1" spans="1:12">
      <c r="A1" s="1" t="s">
        <v>17</v>
      </c>
    </row>
    <row r="5" spans="1:12" ht="15" thickBot="1">
      <c r="B5" s="3"/>
      <c r="C5" s="3"/>
    </row>
    <row r="6" spans="1:12" ht="29" thickBot="1">
      <c r="B6" s="13" t="s">
        <v>18</v>
      </c>
      <c r="C6" s="12" t="s">
        <v>19</v>
      </c>
      <c r="D6" s="2"/>
      <c r="E6" s="13" t="s">
        <v>21</v>
      </c>
      <c r="F6" s="13" t="s">
        <v>18</v>
      </c>
      <c r="G6" s="12" t="s">
        <v>19</v>
      </c>
      <c r="I6" s="13" t="s">
        <v>21</v>
      </c>
      <c r="J6" s="13" t="s">
        <v>18</v>
      </c>
      <c r="K6" s="12" t="s">
        <v>19</v>
      </c>
    </row>
    <row r="7" spans="1:12">
      <c r="B7" s="10" t="s">
        <v>0</v>
      </c>
      <c r="C7" s="11">
        <v>164</v>
      </c>
      <c r="D7" s="2"/>
      <c r="E7" s="14">
        <f>_xlfn.RANK.EQ(G7,$G$7:$G$24,1)</f>
        <v>12</v>
      </c>
      <c r="F7" s="10" t="str">
        <f>B7</f>
        <v>España</v>
      </c>
      <c r="G7" s="11">
        <f t="shared" ref="G7:G24" si="0">C7</f>
        <v>164</v>
      </c>
      <c r="I7" s="14">
        <v>1</v>
      </c>
      <c r="J7" s="10" t="str">
        <f>VLOOKUP($I7,$E$7:$G$24,2,FALSE)</f>
        <v>Japón</v>
      </c>
      <c r="K7" s="11">
        <f>VLOOKUP($I7,$E$7:$G$24,3,FALSE)</f>
        <v>-74</v>
      </c>
    </row>
    <row r="8" spans="1:12">
      <c r="B8" s="5" t="s">
        <v>2</v>
      </c>
      <c r="C8" s="6">
        <v>123</v>
      </c>
      <c r="D8" s="2"/>
      <c r="E8" s="15">
        <f t="shared" ref="E8:E24" si="1">_xlfn.RANK.EQ(G8,$G$7:$G$24,1)</f>
        <v>10</v>
      </c>
      <c r="F8" s="5" t="str">
        <f t="shared" ref="F8:F24" si="2">B8</f>
        <v>Reino Unido</v>
      </c>
      <c r="G8" s="6">
        <f t="shared" si="0"/>
        <v>123</v>
      </c>
      <c r="I8" s="15">
        <f>I7+1</f>
        <v>2</v>
      </c>
      <c r="J8" s="5" t="str">
        <f t="shared" ref="J8:J24" si="3">VLOOKUP($I8,$E$7:$G$24,2,FALSE)</f>
        <v>Suiza</v>
      </c>
      <c r="K8" s="6">
        <f t="shared" ref="K8:K24" si="4">VLOOKUP($I8,$E$7:$G$24,3,FALSE)</f>
        <v>-59</v>
      </c>
    </row>
    <row r="9" spans="1:12">
      <c r="B9" s="5" t="s">
        <v>23</v>
      </c>
      <c r="C9" s="6">
        <v>46</v>
      </c>
      <c r="D9" s="2"/>
      <c r="E9" s="15">
        <f t="shared" si="1"/>
        <v>6</v>
      </c>
      <c r="F9" s="5" t="str">
        <f t="shared" si="2"/>
        <v>Francia</v>
      </c>
      <c r="G9" s="6">
        <f t="shared" si="0"/>
        <v>46</v>
      </c>
      <c r="I9" s="15">
        <f t="shared" ref="I9:I24" si="5">I8+1</f>
        <v>3</v>
      </c>
      <c r="J9" s="5" t="str">
        <f t="shared" si="3"/>
        <v>Austria</v>
      </c>
      <c r="K9" s="6">
        <f t="shared" si="4"/>
        <v>23</v>
      </c>
    </row>
    <row r="10" spans="1:12">
      <c r="B10" s="5" t="s">
        <v>1</v>
      </c>
      <c r="C10" s="6">
        <v>175</v>
      </c>
      <c r="D10" s="2"/>
      <c r="E10" s="15">
        <f t="shared" si="1"/>
        <v>13</v>
      </c>
      <c r="F10" s="5" t="str">
        <f t="shared" si="2"/>
        <v>Italia</v>
      </c>
      <c r="G10" s="6">
        <f t="shared" si="0"/>
        <v>175</v>
      </c>
      <c r="I10" s="15">
        <f t="shared" si="5"/>
        <v>4</v>
      </c>
      <c r="J10" s="5" t="str">
        <f t="shared" si="3"/>
        <v>Finlandia</v>
      </c>
      <c r="K10" s="6">
        <f t="shared" si="4"/>
        <v>31</v>
      </c>
    </row>
    <row r="11" spans="1:12">
      <c r="B11" s="5" t="s">
        <v>3</v>
      </c>
      <c r="C11" s="6">
        <v>238</v>
      </c>
      <c r="D11" s="2"/>
      <c r="E11" s="15">
        <f t="shared" si="1"/>
        <v>15</v>
      </c>
      <c r="F11" s="5" t="str">
        <f t="shared" si="2"/>
        <v>Portugal</v>
      </c>
      <c r="G11" s="6">
        <f t="shared" si="0"/>
        <v>238</v>
      </c>
      <c r="I11" s="15">
        <f t="shared" si="5"/>
        <v>5</v>
      </c>
      <c r="J11" s="5" t="e">
        <f t="shared" si="3"/>
        <v>#N/A</v>
      </c>
      <c r="K11" s="6" t="e">
        <f t="shared" si="4"/>
        <v>#N/A</v>
      </c>
    </row>
    <row r="12" spans="1:12">
      <c r="B12" s="5" t="s">
        <v>4</v>
      </c>
      <c r="C12" s="6">
        <v>119</v>
      </c>
      <c r="D12" s="2"/>
      <c r="E12" s="15">
        <f t="shared" si="1"/>
        <v>9</v>
      </c>
      <c r="F12" s="5" t="str">
        <f t="shared" si="2"/>
        <v>Estados Unidos</v>
      </c>
      <c r="G12" s="6">
        <f t="shared" si="0"/>
        <v>119</v>
      </c>
      <c r="I12" s="15">
        <f t="shared" si="5"/>
        <v>6</v>
      </c>
      <c r="J12" s="5" t="str">
        <f t="shared" si="3"/>
        <v>Francia</v>
      </c>
      <c r="K12" s="6">
        <f t="shared" si="4"/>
        <v>46</v>
      </c>
    </row>
    <row r="13" spans="1:12">
      <c r="B13" s="5" t="s">
        <v>5</v>
      </c>
      <c r="C13" s="6">
        <v>-59</v>
      </c>
      <c r="D13" s="2"/>
      <c r="E13" s="15">
        <f t="shared" si="1"/>
        <v>2</v>
      </c>
      <c r="F13" s="5" t="str">
        <f t="shared" si="2"/>
        <v>Suiza</v>
      </c>
      <c r="G13" s="6">
        <f t="shared" si="0"/>
        <v>-59</v>
      </c>
      <c r="I13" s="15">
        <f t="shared" si="5"/>
        <v>7</v>
      </c>
      <c r="J13" s="5" t="str">
        <f t="shared" si="3"/>
        <v>Suecia</v>
      </c>
      <c r="K13" s="6">
        <f t="shared" si="4"/>
        <v>49</v>
      </c>
    </row>
    <row r="14" spans="1:12">
      <c r="B14" s="5" t="s">
        <v>6</v>
      </c>
      <c r="C14" s="6">
        <v>-74</v>
      </c>
      <c r="D14" s="17" t="s">
        <v>20</v>
      </c>
      <c r="E14" s="15">
        <f t="shared" si="1"/>
        <v>1</v>
      </c>
      <c r="F14" s="5" t="str">
        <f t="shared" si="2"/>
        <v>Japón</v>
      </c>
      <c r="G14" s="6">
        <f t="shared" si="0"/>
        <v>-74</v>
      </c>
      <c r="H14" s="18" t="s">
        <v>20</v>
      </c>
      <c r="I14" s="15">
        <f t="shared" si="5"/>
        <v>8</v>
      </c>
      <c r="J14" s="5" t="str">
        <f t="shared" si="3"/>
        <v>Canadá</v>
      </c>
      <c r="K14" s="6">
        <f t="shared" si="4"/>
        <v>93</v>
      </c>
      <c r="L14" s="1" t="s">
        <v>24</v>
      </c>
    </row>
    <row r="15" spans="1:12">
      <c r="B15" s="5" t="s">
        <v>7</v>
      </c>
      <c r="C15" s="6">
        <v>237</v>
      </c>
      <c r="D15" s="2"/>
      <c r="E15" s="15">
        <f t="shared" si="1"/>
        <v>14</v>
      </c>
      <c r="F15" s="5" t="str">
        <f t="shared" si="2"/>
        <v>Australia</v>
      </c>
      <c r="G15" s="6">
        <f t="shared" si="0"/>
        <v>237</v>
      </c>
      <c r="I15" s="15">
        <f t="shared" si="5"/>
        <v>9</v>
      </c>
      <c r="J15" s="5" t="str">
        <f t="shared" si="3"/>
        <v>Estados Unidos</v>
      </c>
      <c r="K15" s="6">
        <f t="shared" si="4"/>
        <v>119</v>
      </c>
    </row>
    <row r="16" spans="1:12">
      <c r="B16" s="5" t="s">
        <v>8</v>
      </c>
      <c r="C16" s="6">
        <v>23</v>
      </c>
      <c r="D16" s="2"/>
      <c r="E16" s="15">
        <f t="shared" si="1"/>
        <v>3</v>
      </c>
      <c r="F16" s="5" t="str">
        <f t="shared" si="2"/>
        <v>Austria</v>
      </c>
      <c r="G16" s="6">
        <f t="shared" si="0"/>
        <v>23</v>
      </c>
      <c r="I16" s="15">
        <f t="shared" si="5"/>
        <v>10</v>
      </c>
      <c r="J16" s="5" t="str">
        <f t="shared" si="3"/>
        <v>Reino Unido</v>
      </c>
      <c r="K16" s="6">
        <f t="shared" si="4"/>
        <v>123</v>
      </c>
    </row>
    <row r="17" spans="2:11">
      <c r="B17" s="5" t="s">
        <v>9</v>
      </c>
      <c r="C17" s="6">
        <v>31</v>
      </c>
      <c r="D17" s="2"/>
      <c r="E17" s="15">
        <f t="shared" si="1"/>
        <v>4</v>
      </c>
      <c r="F17" s="5" t="str">
        <f t="shared" si="2"/>
        <v>Finlandia</v>
      </c>
      <c r="G17" s="6">
        <f t="shared" si="0"/>
        <v>31</v>
      </c>
      <c r="I17" s="15">
        <f t="shared" si="5"/>
        <v>11</v>
      </c>
      <c r="J17" s="5" t="str">
        <f t="shared" si="3"/>
        <v>Irlanda</v>
      </c>
      <c r="K17" s="6">
        <f t="shared" si="4"/>
        <v>132</v>
      </c>
    </row>
    <row r="18" spans="2:11">
      <c r="B18" s="5" t="s">
        <v>10</v>
      </c>
      <c r="C18" s="7">
        <v>538</v>
      </c>
      <c r="D18" s="2"/>
      <c r="E18" s="15">
        <f t="shared" si="1"/>
        <v>17</v>
      </c>
      <c r="F18" s="5" t="str">
        <f t="shared" si="2"/>
        <v>Grecia</v>
      </c>
      <c r="G18" s="7">
        <f t="shared" si="0"/>
        <v>538</v>
      </c>
      <c r="I18" s="15">
        <f t="shared" si="5"/>
        <v>12</v>
      </c>
      <c r="J18" s="5" t="str">
        <f t="shared" si="3"/>
        <v>España</v>
      </c>
      <c r="K18" s="7">
        <f t="shared" si="4"/>
        <v>164</v>
      </c>
    </row>
    <row r="19" spans="2:11">
      <c r="B19" s="5" t="s">
        <v>11</v>
      </c>
      <c r="C19" s="7">
        <v>31</v>
      </c>
      <c r="D19" s="2"/>
      <c r="E19" s="15">
        <f t="shared" si="1"/>
        <v>4</v>
      </c>
      <c r="F19" s="5" t="str">
        <f t="shared" si="2"/>
        <v>Holanda</v>
      </c>
      <c r="G19" s="7">
        <f t="shared" si="0"/>
        <v>31</v>
      </c>
      <c r="I19" s="15">
        <f t="shared" si="5"/>
        <v>13</v>
      </c>
      <c r="J19" s="5" t="str">
        <f t="shared" si="3"/>
        <v>Italia</v>
      </c>
      <c r="K19" s="7">
        <f t="shared" si="4"/>
        <v>175</v>
      </c>
    </row>
    <row r="20" spans="2:11">
      <c r="B20" s="5" t="s">
        <v>12</v>
      </c>
      <c r="C20" s="7">
        <v>751</v>
      </c>
      <c r="D20" s="2"/>
      <c r="E20" s="15">
        <f t="shared" si="1"/>
        <v>18</v>
      </c>
      <c r="F20" s="5" t="str">
        <f t="shared" si="2"/>
        <v>India</v>
      </c>
      <c r="G20" s="7">
        <f t="shared" si="0"/>
        <v>751</v>
      </c>
      <c r="I20" s="15">
        <f t="shared" si="5"/>
        <v>14</v>
      </c>
      <c r="J20" s="5" t="str">
        <f t="shared" si="3"/>
        <v>Australia</v>
      </c>
      <c r="K20" s="7">
        <f t="shared" si="4"/>
        <v>237</v>
      </c>
    </row>
    <row r="21" spans="2:11">
      <c r="B21" s="5" t="s">
        <v>13</v>
      </c>
      <c r="C21" s="7">
        <v>132</v>
      </c>
      <c r="D21" s="2"/>
      <c r="E21" s="15">
        <f t="shared" si="1"/>
        <v>11</v>
      </c>
      <c r="F21" s="5" t="str">
        <f t="shared" si="2"/>
        <v>Irlanda</v>
      </c>
      <c r="G21" s="7">
        <f t="shared" si="0"/>
        <v>132</v>
      </c>
      <c r="I21" s="15">
        <f t="shared" si="5"/>
        <v>15</v>
      </c>
      <c r="J21" s="5" t="str">
        <f t="shared" si="3"/>
        <v>Portugal</v>
      </c>
      <c r="K21" s="7">
        <f t="shared" si="4"/>
        <v>238</v>
      </c>
    </row>
    <row r="22" spans="2:11">
      <c r="B22" s="5" t="s">
        <v>14</v>
      </c>
      <c r="C22" s="7">
        <v>297</v>
      </c>
      <c r="D22" s="2"/>
      <c r="E22" s="15">
        <f t="shared" si="1"/>
        <v>16</v>
      </c>
      <c r="F22" s="5" t="str">
        <f t="shared" si="2"/>
        <v>Nueva Zelanda</v>
      </c>
      <c r="G22" s="7">
        <f t="shared" si="0"/>
        <v>297</v>
      </c>
      <c r="I22" s="15">
        <f t="shared" si="5"/>
        <v>16</v>
      </c>
      <c r="J22" s="5" t="str">
        <f t="shared" si="3"/>
        <v>Nueva Zelanda</v>
      </c>
      <c r="K22" s="7">
        <f t="shared" si="4"/>
        <v>297</v>
      </c>
    </row>
    <row r="23" spans="2:11">
      <c r="B23" s="5" t="s">
        <v>15</v>
      </c>
      <c r="C23" s="7">
        <v>49</v>
      </c>
      <c r="D23" s="2"/>
      <c r="E23" s="15">
        <f t="shared" si="1"/>
        <v>7</v>
      </c>
      <c r="F23" s="5" t="str">
        <f t="shared" si="2"/>
        <v>Suecia</v>
      </c>
      <c r="G23" s="7">
        <f t="shared" si="0"/>
        <v>49</v>
      </c>
      <c r="I23" s="15">
        <f t="shared" si="5"/>
        <v>17</v>
      </c>
      <c r="J23" s="5" t="str">
        <f t="shared" si="3"/>
        <v>Grecia</v>
      </c>
      <c r="K23" s="7">
        <f t="shared" si="4"/>
        <v>538</v>
      </c>
    </row>
    <row r="24" spans="2:11" ht="15" thickBot="1">
      <c r="B24" s="8" t="s">
        <v>16</v>
      </c>
      <c r="C24" s="9">
        <v>93</v>
      </c>
      <c r="D24" s="2"/>
      <c r="E24" s="16">
        <f t="shared" si="1"/>
        <v>8</v>
      </c>
      <c r="F24" s="8" t="str">
        <f t="shared" si="2"/>
        <v>Canadá</v>
      </c>
      <c r="G24" s="9">
        <f t="shared" si="0"/>
        <v>93</v>
      </c>
      <c r="I24" s="16">
        <f t="shared" si="5"/>
        <v>18</v>
      </c>
      <c r="J24" s="8" t="str">
        <f t="shared" si="3"/>
        <v>India</v>
      </c>
      <c r="K24" s="9">
        <f t="shared" si="4"/>
        <v>751</v>
      </c>
    </row>
    <row r="25" spans="2:11">
      <c r="B25" s="4"/>
      <c r="C25" s="4"/>
      <c r="E25" s="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J2" sqref="J2:N4"/>
    </sheetView>
  </sheetViews>
  <sheetFormatPr baseColWidth="10" defaultColWidth="8.83203125" defaultRowHeight="14" x14ac:dyDescent="0"/>
  <cols>
    <col min="1" max="1" width="8.83203125" style="1"/>
    <col min="2" max="2" width="14.5" style="1" customWidth="1"/>
    <col min="3" max="3" width="9.5" style="1" bestFit="1" customWidth="1"/>
    <col min="4" max="5" width="8.83203125" style="1"/>
    <col min="6" max="6" width="14.5" style="1" customWidth="1"/>
    <col min="7" max="7" width="9.5" style="1" bestFit="1" customWidth="1"/>
    <col min="8" max="16384" width="8.83203125" style="1"/>
  </cols>
  <sheetData>
    <row r="1" spans="1:15">
      <c r="A1" s="19" t="s">
        <v>17</v>
      </c>
    </row>
    <row r="5" spans="1:15" ht="15" thickBot="1">
      <c r="B5" s="3"/>
      <c r="C5" s="3"/>
      <c r="F5" s="3"/>
      <c r="G5" s="3"/>
    </row>
    <row r="6" spans="1:15" ht="29" thickBot="1">
      <c r="B6" s="13" t="s">
        <v>18</v>
      </c>
      <c r="C6" s="12" t="s">
        <v>19</v>
      </c>
      <c r="D6" s="2"/>
      <c r="E6" s="13" t="s">
        <v>22</v>
      </c>
      <c r="F6" s="13" t="s">
        <v>18</v>
      </c>
      <c r="G6" s="12" t="s">
        <v>19</v>
      </c>
      <c r="H6" s="2"/>
      <c r="I6" s="13" t="s">
        <v>21</v>
      </c>
      <c r="J6" s="13" t="s">
        <v>18</v>
      </c>
      <c r="K6" s="12" t="s">
        <v>19</v>
      </c>
      <c r="M6" s="13" t="s">
        <v>21</v>
      </c>
      <c r="N6" s="13" t="s">
        <v>18</v>
      </c>
      <c r="O6" s="12" t="s">
        <v>19</v>
      </c>
    </row>
    <row r="7" spans="1:15">
      <c r="B7" s="10" t="s">
        <v>0</v>
      </c>
      <c r="C7" s="11">
        <v>164</v>
      </c>
      <c r="D7" s="2"/>
      <c r="E7" s="14">
        <v>1</v>
      </c>
      <c r="F7" s="10" t="s">
        <v>0</v>
      </c>
      <c r="G7" s="11">
        <f>C7+0.0001*E7</f>
        <v>164.0001</v>
      </c>
      <c r="H7" s="2"/>
      <c r="I7" s="14">
        <f>_xlfn.RANK.EQ(K7,$K$7:$K$24,1)</f>
        <v>12</v>
      </c>
      <c r="J7" s="10" t="str">
        <f>F7</f>
        <v>España</v>
      </c>
      <c r="K7" s="11">
        <f t="shared" ref="K7:K24" si="0">G7</f>
        <v>164.0001</v>
      </c>
      <c r="M7" s="14">
        <v>1</v>
      </c>
      <c r="N7" s="10" t="str">
        <f>VLOOKUP($M7,$I$7:$K$24,2,FALSE)</f>
        <v>Japón</v>
      </c>
      <c r="O7" s="11">
        <f>VLOOKUP($M7,$I$7:$K$24,3,FALSE)</f>
        <v>-73.999200000000002</v>
      </c>
    </row>
    <row r="8" spans="1:15">
      <c r="B8" s="5" t="s">
        <v>2</v>
      </c>
      <c r="C8" s="6">
        <v>123</v>
      </c>
      <c r="D8" s="2"/>
      <c r="E8" s="15">
        <f>E7+1</f>
        <v>2</v>
      </c>
      <c r="F8" s="5" t="s">
        <v>2</v>
      </c>
      <c r="G8" s="11">
        <f t="shared" ref="G8:G24" si="1">C8+0.0001*E8</f>
        <v>123.00020000000001</v>
      </c>
      <c r="H8" s="2"/>
      <c r="I8" s="15">
        <f t="shared" ref="I8:I24" si="2">_xlfn.RANK.EQ(K8,$K$7:$K$24,1)</f>
        <v>10</v>
      </c>
      <c r="J8" s="5" t="str">
        <f t="shared" ref="J8:J24" si="3">F8</f>
        <v>Reino Unido</v>
      </c>
      <c r="K8" s="6">
        <f t="shared" si="0"/>
        <v>123.00020000000001</v>
      </c>
      <c r="M8" s="15">
        <f>M7+1</f>
        <v>2</v>
      </c>
      <c r="N8" s="5" t="str">
        <f t="shared" ref="N8:N24" si="4">VLOOKUP($M8,$I$7:$K$24,2,FALSE)</f>
        <v>Suiza</v>
      </c>
      <c r="O8" s="6">
        <f t="shared" ref="O8:O24" si="5">VLOOKUP($M8,$I$7:$K$24,3,FALSE)</f>
        <v>-58.999299999999998</v>
      </c>
    </row>
    <row r="9" spans="1:15">
      <c r="B9" s="5" t="s">
        <v>23</v>
      </c>
      <c r="C9" s="6">
        <v>46</v>
      </c>
      <c r="D9" s="2"/>
      <c r="E9" s="15">
        <f t="shared" ref="E9:E24" si="6">E8+1</f>
        <v>3</v>
      </c>
      <c r="F9" s="5" t="s">
        <v>23</v>
      </c>
      <c r="G9" s="11">
        <f t="shared" si="1"/>
        <v>46.000300000000003</v>
      </c>
      <c r="H9" s="2"/>
      <c r="I9" s="15">
        <f t="shared" si="2"/>
        <v>6</v>
      </c>
      <c r="J9" s="5" t="str">
        <f t="shared" si="3"/>
        <v>Francia</v>
      </c>
      <c r="K9" s="6">
        <f t="shared" si="0"/>
        <v>46.000300000000003</v>
      </c>
      <c r="M9" s="15">
        <f t="shared" ref="M9:M24" si="7">M8+1</f>
        <v>3</v>
      </c>
      <c r="N9" s="5" t="str">
        <f t="shared" si="4"/>
        <v>Austria</v>
      </c>
      <c r="O9" s="6">
        <f t="shared" si="5"/>
        <v>23.001000000000001</v>
      </c>
    </row>
    <row r="10" spans="1:15">
      <c r="B10" s="5" t="s">
        <v>1</v>
      </c>
      <c r="C10" s="6">
        <v>175</v>
      </c>
      <c r="D10" s="2"/>
      <c r="E10" s="15">
        <f t="shared" si="6"/>
        <v>4</v>
      </c>
      <c r="F10" s="5" t="s">
        <v>1</v>
      </c>
      <c r="G10" s="11">
        <f t="shared" si="1"/>
        <v>175.00040000000001</v>
      </c>
      <c r="H10" s="2"/>
      <c r="I10" s="15">
        <f t="shared" si="2"/>
        <v>13</v>
      </c>
      <c r="J10" s="5" t="str">
        <f t="shared" si="3"/>
        <v>Italia</v>
      </c>
      <c r="K10" s="6">
        <f t="shared" si="0"/>
        <v>175.00040000000001</v>
      </c>
      <c r="M10" s="15">
        <f t="shared" si="7"/>
        <v>4</v>
      </c>
      <c r="N10" s="5" t="str">
        <f t="shared" si="4"/>
        <v>Finlandia</v>
      </c>
      <c r="O10" s="6">
        <f t="shared" si="5"/>
        <v>31.001100000000001</v>
      </c>
    </row>
    <row r="11" spans="1:15">
      <c r="B11" s="5" t="s">
        <v>3</v>
      </c>
      <c r="C11" s="6">
        <v>238</v>
      </c>
      <c r="D11" s="2"/>
      <c r="E11" s="15">
        <f t="shared" si="6"/>
        <v>5</v>
      </c>
      <c r="F11" s="5" t="s">
        <v>3</v>
      </c>
      <c r="G11" s="11">
        <f t="shared" si="1"/>
        <v>238.00049999999999</v>
      </c>
      <c r="H11" s="2"/>
      <c r="I11" s="15">
        <f t="shared" si="2"/>
        <v>15</v>
      </c>
      <c r="J11" s="5" t="str">
        <f t="shared" si="3"/>
        <v>Portugal</v>
      </c>
      <c r="K11" s="6">
        <f t="shared" si="0"/>
        <v>238.00049999999999</v>
      </c>
      <c r="M11" s="15">
        <f t="shared" si="7"/>
        <v>5</v>
      </c>
      <c r="N11" s="5" t="str">
        <f t="shared" si="4"/>
        <v>Holanda</v>
      </c>
      <c r="O11" s="6">
        <f t="shared" si="5"/>
        <v>31.001300000000001</v>
      </c>
    </row>
    <row r="12" spans="1:15">
      <c r="B12" s="5" t="s">
        <v>4</v>
      </c>
      <c r="C12" s="6">
        <v>119</v>
      </c>
      <c r="D12" s="2"/>
      <c r="E12" s="15">
        <f t="shared" si="6"/>
        <v>6</v>
      </c>
      <c r="F12" s="5" t="s">
        <v>4</v>
      </c>
      <c r="G12" s="11">
        <f t="shared" si="1"/>
        <v>119.00060000000001</v>
      </c>
      <c r="H12" s="2"/>
      <c r="I12" s="15">
        <f t="shared" si="2"/>
        <v>9</v>
      </c>
      <c r="J12" s="5" t="str">
        <f t="shared" si="3"/>
        <v>Estados Unidos</v>
      </c>
      <c r="K12" s="6">
        <f t="shared" si="0"/>
        <v>119.00060000000001</v>
      </c>
      <c r="M12" s="15">
        <f t="shared" si="7"/>
        <v>6</v>
      </c>
      <c r="N12" s="5" t="str">
        <f t="shared" si="4"/>
        <v>Francia</v>
      </c>
      <c r="O12" s="6">
        <f t="shared" si="5"/>
        <v>46.000300000000003</v>
      </c>
    </row>
    <row r="13" spans="1:15">
      <c r="B13" s="5" t="s">
        <v>5</v>
      </c>
      <c r="C13" s="6">
        <v>-59</v>
      </c>
      <c r="D13" s="2"/>
      <c r="E13" s="15">
        <f t="shared" si="6"/>
        <v>7</v>
      </c>
      <c r="F13" s="5" t="s">
        <v>5</v>
      </c>
      <c r="G13" s="11">
        <f t="shared" si="1"/>
        <v>-58.999299999999998</v>
      </c>
      <c r="H13" s="2"/>
      <c r="I13" s="15">
        <f t="shared" si="2"/>
        <v>2</v>
      </c>
      <c r="J13" s="5" t="str">
        <f t="shared" si="3"/>
        <v>Suiza</v>
      </c>
      <c r="K13" s="6">
        <f t="shared" si="0"/>
        <v>-58.999299999999998</v>
      </c>
      <c r="M13" s="15">
        <f t="shared" si="7"/>
        <v>7</v>
      </c>
      <c r="N13" s="5" t="str">
        <f t="shared" si="4"/>
        <v>Suecia</v>
      </c>
      <c r="O13" s="6">
        <f t="shared" si="5"/>
        <v>49.0017</v>
      </c>
    </row>
    <row r="14" spans="1:15">
      <c r="B14" s="5" t="s">
        <v>6</v>
      </c>
      <c r="C14" s="6">
        <v>-74</v>
      </c>
      <c r="D14" s="17" t="s">
        <v>20</v>
      </c>
      <c r="E14" s="15">
        <f t="shared" si="6"/>
        <v>8</v>
      </c>
      <c r="F14" s="5" t="s">
        <v>6</v>
      </c>
      <c r="G14" s="11">
        <f t="shared" si="1"/>
        <v>-73.999200000000002</v>
      </c>
      <c r="H14" s="17" t="s">
        <v>20</v>
      </c>
      <c r="I14" s="15">
        <f t="shared" si="2"/>
        <v>1</v>
      </c>
      <c r="J14" s="5" t="str">
        <f t="shared" si="3"/>
        <v>Japón</v>
      </c>
      <c r="K14" s="6">
        <f t="shared" si="0"/>
        <v>-73.999200000000002</v>
      </c>
      <c r="L14" s="18" t="s">
        <v>20</v>
      </c>
      <c r="M14" s="15">
        <f t="shared" si="7"/>
        <v>8</v>
      </c>
      <c r="N14" s="5" t="str">
        <f t="shared" si="4"/>
        <v>Canadá</v>
      </c>
      <c r="O14" s="6">
        <f t="shared" si="5"/>
        <v>93.001800000000003</v>
      </c>
    </row>
    <row r="15" spans="1:15">
      <c r="B15" s="5" t="s">
        <v>7</v>
      </c>
      <c r="C15" s="6">
        <v>237</v>
      </c>
      <c r="D15" s="2"/>
      <c r="E15" s="15">
        <f t="shared" si="6"/>
        <v>9</v>
      </c>
      <c r="F15" s="5" t="s">
        <v>7</v>
      </c>
      <c r="G15" s="11">
        <f t="shared" si="1"/>
        <v>237.0009</v>
      </c>
      <c r="H15" s="2"/>
      <c r="I15" s="15">
        <f t="shared" si="2"/>
        <v>14</v>
      </c>
      <c r="J15" s="5" t="str">
        <f t="shared" si="3"/>
        <v>Australia</v>
      </c>
      <c r="K15" s="6">
        <f t="shared" si="0"/>
        <v>237.0009</v>
      </c>
      <c r="M15" s="15">
        <f t="shared" si="7"/>
        <v>9</v>
      </c>
      <c r="N15" s="5" t="str">
        <f t="shared" si="4"/>
        <v>Estados Unidos</v>
      </c>
      <c r="O15" s="6">
        <f t="shared" si="5"/>
        <v>119.00060000000001</v>
      </c>
    </row>
    <row r="16" spans="1:15">
      <c r="B16" s="5" t="s">
        <v>8</v>
      </c>
      <c r="C16" s="6">
        <v>23</v>
      </c>
      <c r="D16" s="2"/>
      <c r="E16" s="15">
        <f t="shared" si="6"/>
        <v>10</v>
      </c>
      <c r="F16" s="5" t="s">
        <v>8</v>
      </c>
      <c r="G16" s="11">
        <f t="shared" si="1"/>
        <v>23.001000000000001</v>
      </c>
      <c r="H16" s="2"/>
      <c r="I16" s="15">
        <f t="shared" si="2"/>
        <v>3</v>
      </c>
      <c r="J16" s="5" t="str">
        <f t="shared" si="3"/>
        <v>Austria</v>
      </c>
      <c r="K16" s="6">
        <f t="shared" si="0"/>
        <v>23.001000000000001</v>
      </c>
      <c r="M16" s="15">
        <f t="shared" si="7"/>
        <v>10</v>
      </c>
      <c r="N16" s="5" t="str">
        <f t="shared" si="4"/>
        <v>Reino Unido</v>
      </c>
      <c r="O16" s="6">
        <f t="shared" si="5"/>
        <v>123.00020000000001</v>
      </c>
    </row>
    <row r="17" spans="2:15">
      <c r="B17" s="5" t="s">
        <v>9</v>
      </c>
      <c r="C17" s="6">
        <v>31</v>
      </c>
      <c r="D17" s="2"/>
      <c r="E17" s="15">
        <f t="shared" si="6"/>
        <v>11</v>
      </c>
      <c r="F17" s="5" t="s">
        <v>9</v>
      </c>
      <c r="G17" s="11">
        <f t="shared" si="1"/>
        <v>31.001100000000001</v>
      </c>
      <c r="H17" s="2"/>
      <c r="I17" s="15">
        <f t="shared" si="2"/>
        <v>4</v>
      </c>
      <c r="J17" s="5" t="str">
        <f t="shared" si="3"/>
        <v>Finlandia</v>
      </c>
      <c r="K17" s="6">
        <f t="shared" si="0"/>
        <v>31.001100000000001</v>
      </c>
      <c r="M17" s="15">
        <f t="shared" si="7"/>
        <v>11</v>
      </c>
      <c r="N17" s="5" t="str">
        <f t="shared" si="4"/>
        <v>Irlanda</v>
      </c>
      <c r="O17" s="6">
        <f t="shared" si="5"/>
        <v>132.00149999999999</v>
      </c>
    </row>
    <row r="18" spans="2:15">
      <c r="B18" s="5" t="s">
        <v>10</v>
      </c>
      <c r="C18" s="7">
        <v>538</v>
      </c>
      <c r="D18" s="2"/>
      <c r="E18" s="15">
        <f t="shared" si="6"/>
        <v>12</v>
      </c>
      <c r="F18" s="5" t="s">
        <v>10</v>
      </c>
      <c r="G18" s="11">
        <f t="shared" si="1"/>
        <v>538.00120000000004</v>
      </c>
      <c r="H18" s="2"/>
      <c r="I18" s="15">
        <f t="shared" si="2"/>
        <v>17</v>
      </c>
      <c r="J18" s="5" t="str">
        <f t="shared" si="3"/>
        <v>Grecia</v>
      </c>
      <c r="K18" s="7">
        <f t="shared" si="0"/>
        <v>538.00120000000004</v>
      </c>
      <c r="M18" s="15">
        <f t="shared" si="7"/>
        <v>12</v>
      </c>
      <c r="N18" s="5" t="str">
        <f t="shared" si="4"/>
        <v>España</v>
      </c>
      <c r="O18" s="7">
        <f t="shared" si="5"/>
        <v>164.0001</v>
      </c>
    </row>
    <row r="19" spans="2:15">
      <c r="B19" s="5" t="s">
        <v>11</v>
      </c>
      <c r="C19" s="7">
        <v>31</v>
      </c>
      <c r="D19" s="2"/>
      <c r="E19" s="15">
        <f t="shared" si="6"/>
        <v>13</v>
      </c>
      <c r="F19" s="5" t="s">
        <v>11</v>
      </c>
      <c r="G19" s="11">
        <f t="shared" si="1"/>
        <v>31.001300000000001</v>
      </c>
      <c r="H19" s="2"/>
      <c r="I19" s="15">
        <f t="shared" si="2"/>
        <v>5</v>
      </c>
      <c r="J19" s="5" t="str">
        <f t="shared" si="3"/>
        <v>Holanda</v>
      </c>
      <c r="K19" s="7">
        <f t="shared" si="0"/>
        <v>31.001300000000001</v>
      </c>
      <c r="M19" s="15">
        <f t="shared" si="7"/>
        <v>13</v>
      </c>
      <c r="N19" s="5" t="str">
        <f t="shared" si="4"/>
        <v>Italia</v>
      </c>
      <c r="O19" s="7">
        <f t="shared" si="5"/>
        <v>175.00040000000001</v>
      </c>
    </row>
    <row r="20" spans="2:15">
      <c r="B20" s="5" t="s">
        <v>12</v>
      </c>
      <c r="C20" s="7">
        <v>751</v>
      </c>
      <c r="D20" s="2"/>
      <c r="E20" s="15">
        <f t="shared" si="6"/>
        <v>14</v>
      </c>
      <c r="F20" s="5" t="s">
        <v>12</v>
      </c>
      <c r="G20" s="11">
        <f t="shared" si="1"/>
        <v>751.00139999999999</v>
      </c>
      <c r="H20" s="2"/>
      <c r="I20" s="15">
        <f t="shared" si="2"/>
        <v>18</v>
      </c>
      <c r="J20" s="5" t="str">
        <f t="shared" si="3"/>
        <v>India</v>
      </c>
      <c r="K20" s="7">
        <f t="shared" si="0"/>
        <v>751.00139999999999</v>
      </c>
      <c r="M20" s="15">
        <f t="shared" si="7"/>
        <v>14</v>
      </c>
      <c r="N20" s="5" t="str">
        <f t="shared" si="4"/>
        <v>Australia</v>
      </c>
      <c r="O20" s="7">
        <f t="shared" si="5"/>
        <v>237.0009</v>
      </c>
    </row>
    <row r="21" spans="2:15">
      <c r="B21" s="5" t="s">
        <v>13</v>
      </c>
      <c r="C21" s="7">
        <v>132</v>
      </c>
      <c r="D21" s="2"/>
      <c r="E21" s="15">
        <f t="shared" si="6"/>
        <v>15</v>
      </c>
      <c r="F21" s="5" t="s">
        <v>13</v>
      </c>
      <c r="G21" s="11">
        <f t="shared" si="1"/>
        <v>132.00149999999999</v>
      </c>
      <c r="H21" s="2"/>
      <c r="I21" s="15">
        <f t="shared" si="2"/>
        <v>11</v>
      </c>
      <c r="J21" s="5" t="str">
        <f t="shared" si="3"/>
        <v>Irlanda</v>
      </c>
      <c r="K21" s="7">
        <f t="shared" si="0"/>
        <v>132.00149999999999</v>
      </c>
      <c r="M21" s="15">
        <f t="shared" si="7"/>
        <v>15</v>
      </c>
      <c r="N21" s="5" t="str">
        <f t="shared" si="4"/>
        <v>Portugal</v>
      </c>
      <c r="O21" s="7">
        <f t="shared" si="5"/>
        <v>238.00049999999999</v>
      </c>
    </row>
    <row r="22" spans="2:15">
      <c r="B22" s="5" t="s">
        <v>14</v>
      </c>
      <c r="C22" s="7">
        <v>297</v>
      </c>
      <c r="D22" s="2"/>
      <c r="E22" s="15">
        <f t="shared" si="6"/>
        <v>16</v>
      </c>
      <c r="F22" s="5" t="s">
        <v>14</v>
      </c>
      <c r="G22" s="11">
        <f t="shared" si="1"/>
        <v>297.0016</v>
      </c>
      <c r="H22" s="2"/>
      <c r="I22" s="15">
        <f t="shared" si="2"/>
        <v>16</v>
      </c>
      <c r="J22" s="5" t="str">
        <f t="shared" si="3"/>
        <v>Nueva Zelanda</v>
      </c>
      <c r="K22" s="7">
        <f t="shared" si="0"/>
        <v>297.0016</v>
      </c>
      <c r="M22" s="15">
        <f t="shared" si="7"/>
        <v>16</v>
      </c>
      <c r="N22" s="5" t="str">
        <f t="shared" si="4"/>
        <v>Nueva Zelanda</v>
      </c>
      <c r="O22" s="7">
        <f t="shared" si="5"/>
        <v>297.0016</v>
      </c>
    </row>
    <row r="23" spans="2:15">
      <c r="B23" s="5" t="s">
        <v>15</v>
      </c>
      <c r="C23" s="7">
        <v>49</v>
      </c>
      <c r="D23" s="2"/>
      <c r="E23" s="15">
        <f t="shared" si="6"/>
        <v>17</v>
      </c>
      <c r="F23" s="5" t="s">
        <v>15</v>
      </c>
      <c r="G23" s="11">
        <f t="shared" si="1"/>
        <v>49.0017</v>
      </c>
      <c r="H23" s="2"/>
      <c r="I23" s="15">
        <f t="shared" si="2"/>
        <v>7</v>
      </c>
      <c r="J23" s="5" t="str">
        <f t="shared" si="3"/>
        <v>Suecia</v>
      </c>
      <c r="K23" s="7">
        <f t="shared" si="0"/>
        <v>49.0017</v>
      </c>
      <c r="M23" s="15">
        <f t="shared" si="7"/>
        <v>17</v>
      </c>
      <c r="N23" s="5" t="str">
        <f t="shared" si="4"/>
        <v>Grecia</v>
      </c>
      <c r="O23" s="7">
        <f t="shared" si="5"/>
        <v>538.00120000000004</v>
      </c>
    </row>
    <row r="24" spans="2:15" ht="15" thickBot="1">
      <c r="B24" s="8" t="s">
        <v>16</v>
      </c>
      <c r="C24" s="9">
        <v>93</v>
      </c>
      <c r="D24" s="2"/>
      <c r="E24" s="16">
        <f t="shared" si="6"/>
        <v>18</v>
      </c>
      <c r="F24" s="8" t="s">
        <v>16</v>
      </c>
      <c r="G24" s="9">
        <f t="shared" si="1"/>
        <v>93.001800000000003</v>
      </c>
      <c r="H24" s="2"/>
      <c r="I24" s="16">
        <f t="shared" si="2"/>
        <v>8</v>
      </c>
      <c r="J24" s="8" t="str">
        <f t="shared" si="3"/>
        <v>Canadá</v>
      </c>
      <c r="K24" s="9">
        <f t="shared" si="0"/>
        <v>93.001800000000003</v>
      </c>
      <c r="M24" s="16">
        <f t="shared" si="7"/>
        <v>18</v>
      </c>
      <c r="N24" s="8" t="str">
        <f t="shared" si="4"/>
        <v>India</v>
      </c>
      <c r="O24" s="9">
        <f t="shared" si="5"/>
        <v>751.00139999999999</v>
      </c>
    </row>
    <row r="25" spans="2:15">
      <c r="B25" s="4"/>
      <c r="C25" s="4"/>
      <c r="F25" s="4"/>
      <c r="G25" s="4"/>
      <c r="I25" s="4"/>
    </row>
  </sheetData>
  <hyperlinks>
    <hyperlink ref="A1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sin corrección de orden</vt:lpstr>
      <vt:lpstr>Datos con corrección de orden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2014-05-19T08:01:40Z</dcterms:created>
  <dcterms:modified xsi:type="dcterms:W3CDTF">2015-01-30T00:04:50Z</dcterms:modified>
  <cp:category/>
</cp:coreProperties>
</file>